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hese\AV technika\AV 2024\AV 057\1 nabídka\"/>
    </mc:Choice>
  </mc:AlternateContent>
  <xr:revisionPtr revIDLastSave="0" documentId="13_ncr:1_{F8E63358-C0EB-4D67-ACDC-C5077043E4C7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AVT" sheetId="1" r:id="rId1"/>
  </sheets>
  <definedNames>
    <definedName name="_xlnm.Print_Area" localSheetId="0">AVT!$B$1:$V$20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10" i="1" l="1"/>
  <c r="S11" i="1"/>
  <c r="S14" i="1"/>
  <c r="S7" i="1"/>
  <c r="S13" i="1"/>
  <c r="T13" i="1"/>
  <c r="P13" i="1"/>
  <c r="P14" i="1"/>
  <c r="S8" i="1"/>
  <c r="S9" i="1"/>
  <c r="S12" i="1"/>
  <c r="T12" i="1"/>
  <c r="P12" i="1"/>
  <c r="T11" i="1"/>
  <c r="P11" i="1"/>
  <c r="P9" i="1"/>
  <c r="P10" i="1"/>
  <c r="P8" i="1"/>
  <c r="P7" i="1"/>
  <c r="Q17" i="1" l="1"/>
  <c r="T14" i="1"/>
  <c r="R17" i="1"/>
  <c r="T10" i="1"/>
  <c r="T9" i="1"/>
  <c r="T8" i="1"/>
  <c r="T7" i="1"/>
</calcChain>
</file>

<file path=xl/sharedStrings.xml><?xml version="1.0" encoding="utf-8"?>
<sst xmlns="http://schemas.openxmlformats.org/spreadsheetml/2006/main" count="94" uniqueCount="61">
  <si>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</si>
  <si>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</si>
  <si>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</si>
  <si>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</si>
  <si>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</si>
  <si>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</si>
  <si>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</si>
  <si>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</si>
  <si>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</si>
  <si>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</si>
  <si>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</si>
  <si>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</si>
  <si>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</si>
  <si>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32342100-3 - Hlavová sluchátka</t>
  </si>
  <si>
    <t>32342200-4 - Sluchátka</t>
  </si>
  <si>
    <t>Zadavatel požaduje, aby vybraná zařízení splňovala požadavky na certifikaci TCO Certified (viz https://tcocertified.com/product-finder/) nebo programu Energy star (viz https://www.energystar.gov/products).
* Pro elektronické displeje včetně televizorů, počítačové monitory a digitální informační displeje nutno doložit energetický štítek (příloha nabídky).</t>
  </si>
  <si>
    <r>
      <t xml:space="preserve">Odkaz na  splnění požadavku 
TCO Certified / Energy star, </t>
    </r>
    <r>
      <rPr>
        <b/>
        <sz val="11"/>
        <color rgb="FFFF0000"/>
        <rFont val="Calibri"/>
        <family val="2"/>
        <charset val="238"/>
        <scheme val="minor"/>
      </rPr>
      <t xml:space="preserve">*
</t>
    </r>
  </si>
  <si>
    <t>ks</t>
  </si>
  <si>
    <t>NE</t>
  </si>
  <si>
    <t>Měrná jednotka [MJ]</t>
  </si>
  <si>
    <t xml:space="preserve">Popis </t>
  </si>
  <si>
    <t>Název</t>
  </si>
  <si>
    <t>Fakturace</t>
  </si>
  <si>
    <t xml:space="preserve">Financováno
 z projektových finančních prostředků </t>
  </si>
  <si>
    <t>Obchodní podmínky NAD RÁMEC STANDARDNÍCH 
obchodních podmínek</t>
  </si>
  <si>
    <t>Kontaktní osoba 
k převzetí zboží</t>
  </si>
  <si>
    <t xml:space="preserve">Místo dodání 
</t>
  </si>
  <si>
    <t xml:space="preserve">POZNÁMKA 
</t>
  </si>
  <si>
    <t xml:space="preserve">CPV - výběr
AUDIOVIZUÁLNÍ TECHNIKA
</t>
  </si>
  <si>
    <t>Pokud financováno z projektových prostředků, pak ŘEŠITEL uvede:  NÁZEV A ČÍSLO DOTAČNÍHO PROJEKTU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</si>
  <si>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</si>
  <si>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Maximální cena za jednotlivé položky 
 v Kč BEZ DPH </t>
  </si>
  <si>
    <t>V případě, že se dodavatel při předání zboží na některá uvedená tel. čísla nedovolá, bude v takovém případě volat tel. 377 631 320.</t>
  </si>
  <si>
    <t>Příloha č. 2 Kupní smlouvy - Technická specifikace
Audiovizuální technika (II.) 057 - 2024</t>
  </si>
  <si>
    <t>Lehká náhlavní sluchátka drátová</t>
  </si>
  <si>
    <t>Náhlavní bezdrátová sluchátka</t>
  </si>
  <si>
    <t>Samostatná faktura</t>
  </si>
  <si>
    <t>14 dní</t>
  </si>
  <si>
    <t>Král, UN508</t>
  </si>
  <si>
    <t>Flídr, UN508</t>
  </si>
  <si>
    <t>Ing. Miroslav Flídr, Ph.D., 
Tel.: 37763 2559</t>
  </si>
  <si>
    <t>Technická 8, 
301 00 Plzeň,
Nové technologie pro informační společnost,
místnost UN 508</t>
  </si>
  <si>
    <r>
      <t xml:space="preserve">Drátová sluchátka s konektorem 3,5 mm jack.
</t>
    </r>
    <r>
      <rPr>
        <b/>
        <sz val="11"/>
        <color theme="1"/>
        <rFont val="Calibri"/>
        <family val="2"/>
        <charset val="238"/>
        <scheme val="minor"/>
      </rPr>
      <t>Konstrukce</t>
    </r>
    <r>
      <rPr>
        <sz val="11"/>
        <color theme="1"/>
        <rFont val="Calibri"/>
        <family val="2"/>
        <charset val="238"/>
        <scheme val="minor"/>
      </rPr>
      <t>: skládací, otevřená na uši s obroučkou přes hlavu. 
Frekvenční rozsah min. 15 Hz - 25000 Hz.
Citlivost min. 101 dB/mW, impedance 60 Ohm.
Kabel délky min. 1,2 m.
Velikost měničů minimálně 44 mm.
Barva se preferuje černá.
Hmotnost max. 60 g.</t>
    </r>
  </si>
  <si>
    <r>
      <t xml:space="preserve">Bezdrátová sluchátka s integrovaným mikrofonem.
</t>
    </r>
    <r>
      <rPr>
        <b/>
        <sz val="11"/>
        <color theme="1"/>
        <rFont val="Calibri"/>
        <family val="2"/>
        <charset val="238"/>
        <scheme val="minor"/>
      </rPr>
      <t>Konstrukce</t>
    </r>
    <r>
      <rPr>
        <sz val="11"/>
        <color theme="1"/>
        <rFont val="Calibri"/>
        <family val="2"/>
        <charset val="238"/>
        <scheme val="minor"/>
      </rPr>
      <t>: skládací, uzavřená na ucho (on-ear, supraaural), s obroučkou přes hlavu.
Bluetooth min. verze 5.3 s podporou technologie LE Audio.
Frekvenční rozsah min. 20 Hz - 20000 Hz.
Citlivost min. 106 dB/mW, impedance 32 Ohm.
Velikost měničů minimálně 40 mm.
Maximální výdrž minimálně 100 h.
Bezdrátové nabíjení nebo nabíjení pomocí USB-C kabelu.
Podpora kodeků SBC, AAC a LC3.
Možnost připojení odnímatelného propojovacího kabelu délky min. 1,2 m s konektorem 3,5 mm jack.
Tlačítko pro ovládaní přehrávání a hovorů.
Barva se preferuje černá, materiál umělá kůže.
Hmotnost max. 190 g.</t>
    </r>
  </si>
  <si>
    <t>Sluchátka</t>
  </si>
  <si>
    <t>PhDr. Petr Simbartl, Ph.D.,
Tel.: 37763 3712,
735 713 978,
E-mail: simbartl@fzs.zcu.cz</t>
  </si>
  <si>
    <t>Husova 11,
301 00 Plzeň,
Fakulta zdravotnických studií - Děkanát,
místnost HJ 206</t>
  </si>
  <si>
    <t>Sluchátka s mikrofonem, přes hlavu, na uši, uzavřená konstrukce (Otočné mušle, Skládací konstrukce).
3,5 mm Jack.
Hlasový asistent (možnost připojení ke službě Siri nebo Google Now). 
Přepínání skladeb, přijímání hovorů. 
Frekvenční rozsah 20 - 20000 Hz.
Impedance 32 Ohm,.
Měnič 32 mm.
Kabel min. 1,1 m.
Barva se preferuje černá nebo bílá. 
Hmotnost max. 150 g.</t>
  </si>
  <si>
    <t>Sluchátka lightning</t>
  </si>
  <si>
    <t>Sluchátka s mikrofonem, pecky, uzavřená konstrukce.
Lightning připojení.
S ovládáním hlasitosti.
Kabel min. 1,2 m.</t>
  </si>
  <si>
    <t>Sluchátka s mikrofonem</t>
  </si>
  <si>
    <t>Ing. Jiří Basl, Ph.D.,
Tel.: 37763 4249,
603 216 039</t>
  </si>
  <si>
    <t>Univerzitní 26, 
301 00 Plzeň, 
Fakulta elektrotechnická - Katedra elektroniky a informačních technologií,
místnost EK 502</t>
  </si>
  <si>
    <t xml:space="preserve">Sluchátka s mikrofonem, přes hlavu, okolo uší, potlačení hluku, uzavřená konstrukce, 3,5 mm Jack. 
Délka kabelu min. 1,8 m. 
Frekvenční rozsah sluchátek 20 - 20000 Hz. 
Frekvenční rozsah mikrofonu 100 - 16000 Hz, sklápěcí. 
Barva nejlépe černá. 
Možnost připojení k PC, mobilu nebo tabletu. </t>
  </si>
  <si>
    <t>Bezdrátová sluchátka pro videokonference</t>
  </si>
  <si>
    <t>Bezdrátová sluchátka s mikrofonem v náušníku, přes hlavu, s uzavřenými náušníky, s aktivním potlačením hluku (ANC). Bluetooth 5.0, výdrž baterií alespoň 30h, možnost kabelového připojení přes Jack 3.5mm. Součástí dodávky je pouzdro, nabíjecí kabel a audiokabel.
Barva neutrální, např. černá.</t>
  </si>
  <si>
    <t>Ing. Jiří Bořík,
Tel.: 37763 2832,
602 477 368</t>
  </si>
  <si>
    <t>Univerzitní 20,
301 00 Plzeň,
Centrum informatizace a výpočetní techniky,
místnost UI 126</t>
  </si>
  <si>
    <t>Bezdrátová sluchátka s mikrofonem</t>
  </si>
  <si>
    <t>Bezdrátová sluchátka (2 - stereo) s mikrofonem (převážně bílé barvy), pecky, 
min. Bluetooth 5.3, 
přepínání skladeb, přijímání hovorů, 
certifikace min. IP54, 
minimální výdrž baterie 28 h (přenosné pouzdro) minimální výdrž baterie sluchátka 4 h, 
sluchátka mají technologii: True Wireless. 
Nabíjení probíhá přes pouzdro.</t>
  </si>
  <si>
    <t>Sluchátka s mikrofonem, přes hlavu, okolo uší, uzavřená konstrukce, 3,5 mm Jack, frekvenční rozsah 20-22000 Hz, impedance min. 20 Ohm, kabel min. 1 m.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</si>
</sst>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5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2">
    <xf numFmtId="0" fontId="0" fillId="0" borderId="0"/>
    <xf numFmtId="0" fontId="20" fillId="0" borderId="0"/>
  </cellStyleXfs>
  <cellXfs count="162">
    <xf numFmtId="0" fontId="0" fillId="0" borderId="0" xfId="0"/>
    <xf numFmtId="0" fontId="18" fillId="4" borderId="9" xfId="0" applyFont="1" applyFill="1" applyBorder="1" applyAlignment="1" applyProtection="1">
      <alignment horizontal="left" vertical="center" wrapText="1" indent="1"/>
      <protection locked="0"/>
    </xf>
    <xf numFmtId="164" fontId="18" fillId="4" borderId="9" xfId="0" applyNumberFormat="1" applyFont="1" applyFill="1" applyBorder="1" applyAlignment="1" applyProtection="1">
      <alignment horizontal="right" vertical="center" wrapText="1" indent="1"/>
      <protection locked="0"/>
    </xf>
    <xf numFmtId="0" fontId="18" fillId="4" borderId="12" xfId="0" applyFont="1" applyFill="1" applyBorder="1" applyAlignment="1" applyProtection="1">
      <alignment horizontal="left" vertical="center" wrapText="1" indent="1"/>
      <protection locked="0"/>
    </xf>
    <xf numFmtId="164" fontId="18" fillId="4" borderId="12" xfId="0" applyNumberFormat="1" applyFont="1" applyFill="1" applyBorder="1" applyAlignment="1" applyProtection="1">
      <alignment horizontal="right" vertical="center" wrapText="1" indent="1"/>
      <protection locked="0"/>
    </xf>
    <xf numFmtId="0" fontId="18" fillId="4" borderId="2" xfId="0" applyFont="1" applyFill="1" applyBorder="1" applyAlignment="1" applyProtection="1">
      <alignment horizontal="left" vertical="center" wrapText="1" indent="1"/>
      <protection locked="0"/>
    </xf>
    <xf numFmtId="164" fontId="18" fillId="4" borderId="2" xfId="0" applyNumberFormat="1" applyFont="1" applyFill="1" applyBorder="1" applyAlignment="1" applyProtection="1">
      <alignment horizontal="right" vertical="center" wrapText="1" indent="1"/>
      <protection locked="0"/>
    </xf>
    <xf numFmtId="0" fontId="18" fillId="4" borderId="17" xfId="0" applyFont="1" applyFill="1" applyBorder="1" applyAlignment="1" applyProtection="1">
      <alignment horizontal="left" vertical="center" wrapText="1" indent="1"/>
      <protection locked="0"/>
    </xf>
    <xf numFmtId="164" fontId="18" fillId="4" borderId="17" xfId="0" applyNumberFormat="1" applyFont="1" applyFill="1" applyBorder="1" applyAlignment="1" applyProtection="1">
      <alignment horizontal="right" vertical="center" wrapText="1" indent="1"/>
      <protection locked="0"/>
    </xf>
    <xf numFmtId="0" fontId="18" fillId="4" borderId="15" xfId="0" applyFont="1" applyFill="1" applyBorder="1" applyAlignment="1" applyProtection="1">
      <alignment horizontal="left" vertical="center" wrapText="1" indent="1"/>
      <protection locked="0"/>
    </xf>
    <xf numFmtId="164" fontId="18" fillId="4" borderId="15" xfId="0" applyNumberFormat="1" applyFont="1" applyFill="1" applyBorder="1" applyAlignment="1" applyProtection="1">
      <alignment horizontal="right" vertical="center" wrapText="1" indent="1"/>
      <protection locked="0"/>
    </xf>
    <xf numFmtId="0" fontId="18" fillId="4" borderId="21" xfId="0" applyFont="1" applyFill="1" applyBorder="1" applyAlignment="1" applyProtection="1">
      <alignment horizontal="left" vertical="center" wrapText="1" indent="1"/>
      <protection locked="0"/>
    </xf>
    <xf numFmtId="164" fontId="18" fillId="4" borderId="21" xfId="0" applyNumberFormat="1" applyFont="1" applyFill="1" applyBorder="1" applyAlignment="1" applyProtection="1">
      <alignment horizontal="right" vertical="center" wrapText="1" indent="1"/>
      <protection locked="0"/>
    </xf>
    <xf numFmtId="0" fontId="24" fillId="2" borderId="0" xfId="0" applyFont="1" applyFill="1" applyAlignment="1" applyProtection="1">
      <alignment horizontal="left" vertical="center" wrapText="1"/>
    </xf>
    <xf numFmtId="0" fontId="24" fillId="2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Protection="1"/>
    <xf numFmtId="0" fontId="0" fillId="0" borderId="0" xfId="0" applyAlignment="1" applyProtection="1">
      <alignment wrapText="1"/>
    </xf>
    <xf numFmtId="0" fontId="11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0" fillId="0" borderId="0" xfId="0" applyAlignment="1" applyProtection="1">
      <alignment horizontal="center" vertical="center" wrapText="1"/>
    </xf>
    <xf numFmtId="0" fontId="10" fillId="0" borderId="0" xfId="0" applyFont="1" applyAlignment="1" applyProtection="1">
      <alignment vertical="top" wrapText="1"/>
    </xf>
    <xf numFmtId="0" fontId="13" fillId="0" borderId="0" xfId="0" applyFont="1" applyAlignment="1" applyProtection="1">
      <alignment vertical="center"/>
    </xf>
    <xf numFmtId="0" fontId="14" fillId="0" borderId="0" xfId="0" applyFont="1" applyAlignment="1" applyProtection="1">
      <alignment vertical="center"/>
    </xf>
    <xf numFmtId="0" fontId="14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3" fillId="0" borderId="0" xfId="0" applyFont="1" applyAlignment="1" applyProtection="1">
      <alignment horizontal="left" vertical="center" wrapText="1"/>
    </xf>
    <xf numFmtId="0" fontId="15" fillId="0" borderId="0" xfId="0" applyFont="1" applyAlignment="1" applyProtection="1">
      <alignment vertical="center" wrapText="1"/>
    </xf>
    <xf numFmtId="0" fontId="22" fillId="0" borderId="0" xfId="0" applyFont="1" applyAlignment="1" applyProtection="1">
      <alignment vertical="top" wrapText="1"/>
    </xf>
    <xf numFmtId="0" fontId="0" fillId="4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16" fillId="0" borderId="0" xfId="0" applyFont="1" applyAlignment="1" applyProtection="1">
      <alignment vertical="center"/>
    </xf>
    <xf numFmtId="0" fontId="16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13" fillId="4" borderId="2" xfId="0" applyFont="1" applyFill="1" applyBorder="1" applyAlignment="1" applyProtection="1">
      <alignment horizontal="center" vertical="center" wrapText="1"/>
    </xf>
    <xf numFmtId="0" fontId="21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17" fillId="2" borderId="3" xfId="0" applyFont="1" applyFill="1" applyBorder="1" applyAlignment="1" applyProtection="1">
      <alignment horizontal="center" vertical="center" textRotation="90" wrapText="1"/>
    </xf>
    <xf numFmtId="0" fontId="17" fillId="5" borderId="4" xfId="0" applyFont="1" applyFill="1" applyBorder="1" applyAlignment="1" applyProtection="1">
      <alignment horizontal="center" vertical="center" wrapText="1"/>
    </xf>
    <xf numFmtId="0" fontId="17" fillId="4" borderId="4" xfId="0" applyFont="1" applyFill="1" applyBorder="1" applyAlignment="1" applyProtection="1">
      <alignment horizontal="center" vertical="center" wrapText="1"/>
    </xf>
    <xf numFmtId="0" fontId="13" fillId="5" borderId="4" xfId="0" applyFont="1" applyFill="1" applyBorder="1" applyAlignment="1" applyProtection="1">
      <alignment horizontal="center" vertical="center" wrapText="1"/>
    </xf>
    <xf numFmtId="0" fontId="13" fillId="4" borderId="4" xfId="0" applyFont="1" applyFill="1" applyBorder="1" applyAlignment="1" applyProtection="1">
      <alignment horizontal="center" vertical="center" wrapText="1"/>
    </xf>
    <xf numFmtId="0" fontId="17" fillId="5" borderId="7" xfId="0" applyFont="1" applyFill="1" applyBorder="1" applyAlignment="1" applyProtection="1">
      <alignment horizontal="center" vertical="center" wrapText="1"/>
    </xf>
    <xf numFmtId="3" fontId="0" fillId="2" borderId="8" xfId="0" applyNumberFormat="1" applyFill="1" applyBorder="1" applyAlignment="1" applyProtection="1">
      <alignment horizontal="center" vertical="center" wrapText="1"/>
    </xf>
    <xf numFmtId="0" fontId="8" fillId="3" borderId="9" xfId="0" applyFont="1" applyFill="1" applyBorder="1" applyAlignment="1" applyProtection="1">
      <alignment horizontal="center" vertical="center" wrapText="1"/>
    </xf>
    <xf numFmtId="3" fontId="0" fillId="3" borderId="9" xfId="0" applyNumberFormat="1" applyFill="1" applyBorder="1" applyAlignment="1" applyProtection="1">
      <alignment horizontal="center" vertical="center" wrapText="1"/>
    </xf>
    <xf numFmtId="0" fontId="0" fillId="3" borderId="9" xfId="0" applyFill="1" applyBorder="1" applyAlignment="1" applyProtection="1">
      <alignment horizontal="center" vertical="center" wrapText="1"/>
    </xf>
    <xf numFmtId="0" fontId="6" fillId="3" borderId="9" xfId="0" applyFont="1" applyFill="1" applyBorder="1" applyAlignment="1" applyProtection="1">
      <alignment horizontal="left" vertical="center" wrapText="1" indent="1"/>
    </xf>
    <xf numFmtId="0" fontId="18" fillId="4" borderId="9" xfId="0" applyFont="1" applyFill="1" applyBorder="1" applyAlignment="1" applyProtection="1">
      <alignment horizontal="center" vertical="center" wrapText="1"/>
    </xf>
    <xf numFmtId="0" fontId="6" fillId="3" borderId="10" xfId="0" applyFont="1" applyFill="1" applyBorder="1" applyAlignment="1" applyProtection="1">
      <alignment horizontal="center" vertical="center" wrapText="1"/>
    </xf>
    <xf numFmtId="0" fontId="0" fillId="3" borderId="10" xfId="0" applyFill="1" applyBorder="1" applyAlignment="1" applyProtection="1">
      <alignment horizontal="center" vertical="center" wrapText="1"/>
    </xf>
    <xf numFmtId="0" fontId="9" fillId="3" borderId="10" xfId="0" applyFont="1" applyFill="1" applyBorder="1" applyAlignment="1" applyProtection="1">
      <alignment horizontal="center" vertical="center" wrapText="1"/>
    </xf>
    <xf numFmtId="0" fontId="6" fillId="6" borderId="10" xfId="0" applyFont="1" applyFill="1" applyBorder="1" applyAlignment="1" applyProtection="1">
      <alignment horizontal="center" vertical="center" wrapText="1"/>
    </xf>
    <xf numFmtId="0" fontId="13" fillId="3" borderId="10" xfId="0" applyFont="1" applyFill="1" applyBorder="1" applyAlignment="1" applyProtection="1">
      <alignment horizontal="center" vertical="center" wrapText="1"/>
    </xf>
    <xf numFmtId="164" fontId="0" fillId="0" borderId="9" xfId="0" applyNumberFormat="1" applyBorder="1" applyAlignment="1" applyProtection="1">
      <alignment horizontal="right" vertical="center" indent="1"/>
    </xf>
    <xf numFmtId="164" fontId="0" fillId="3" borderId="9" xfId="0" applyNumberFormat="1" applyFill="1" applyBorder="1" applyAlignment="1" applyProtection="1">
      <alignment horizontal="right" vertical="center" indent="1"/>
    </xf>
    <xf numFmtId="165" fontId="0" fillId="0" borderId="9" xfId="0" applyNumberFormat="1" applyBorder="1" applyAlignment="1" applyProtection="1">
      <alignment horizontal="right" vertical="center" indent="1"/>
    </xf>
    <xf numFmtId="0" fontId="0" fillId="0" borderId="9" xfId="0" applyBorder="1" applyAlignment="1" applyProtection="1">
      <alignment horizontal="center" vertical="center"/>
    </xf>
    <xf numFmtId="3" fontId="0" fillId="2" borderId="11" xfId="0" applyNumberFormat="1" applyFill="1" applyBorder="1" applyAlignment="1" applyProtection="1">
      <alignment horizontal="center" vertical="center" wrapText="1"/>
    </xf>
    <xf numFmtId="0" fontId="8" fillId="3" borderId="12" xfId="0" applyFont="1" applyFill="1" applyBorder="1" applyAlignment="1" applyProtection="1">
      <alignment horizontal="center" vertical="center" wrapText="1"/>
    </xf>
    <xf numFmtId="3" fontId="0" fillId="3" borderId="12" xfId="0" applyNumberFormat="1" applyFill="1" applyBorder="1" applyAlignment="1" applyProtection="1">
      <alignment horizontal="center" vertical="center" wrapText="1"/>
    </xf>
    <xf numFmtId="0" fontId="0" fillId="3" borderId="12" xfId="0" applyFill="1" applyBorder="1" applyAlignment="1" applyProtection="1">
      <alignment horizontal="center" vertical="center" wrapText="1"/>
    </xf>
    <xf numFmtId="0" fontId="6" fillId="3" borderId="12" xfId="0" applyFont="1" applyFill="1" applyBorder="1" applyAlignment="1" applyProtection="1">
      <alignment horizontal="left" vertical="center" wrapText="1" indent="1"/>
    </xf>
    <xf numFmtId="0" fontId="18" fillId="4" borderId="12" xfId="0" applyFont="1" applyFill="1" applyBorder="1" applyAlignment="1" applyProtection="1">
      <alignment horizontal="center" vertical="center" wrapText="1"/>
    </xf>
    <xf numFmtId="0" fontId="6" fillId="3" borderId="13" xfId="0" applyFont="1" applyFill="1" applyBorder="1" applyAlignment="1" applyProtection="1">
      <alignment horizontal="center" vertical="center" wrapText="1"/>
    </xf>
    <xf numFmtId="0" fontId="0" fillId="3" borderId="13" xfId="0" applyFill="1" applyBorder="1" applyAlignment="1" applyProtection="1">
      <alignment horizontal="center" vertical="center" wrapText="1"/>
    </xf>
    <xf numFmtId="0" fontId="9" fillId="3" borderId="13" xfId="0" applyFont="1" applyFill="1" applyBorder="1" applyAlignment="1" applyProtection="1">
      <alignment horizontal="center" vertical="center" wrapText="1"/>
    </xf>
    <xf numFmtId="0" fontId="6" fillId="6" borderId="13" xfId="0" applyFont="1" applyFill="1" applyBorder="1" applyAlignment="1" applyProtection="1">
      <alignment horizontal="center" vertical="center" wrapText="1"/>
    </xf>
    <xf numFmtId="0" fontId="13" fillId="3" borderId="13" xfId="0" applyFont="1" applyFill="1" applyBorder="1" applyAlignment="1" applyProtection="1">
      <alignment horizontal="center" vertical="center" wrapText="1"/>
    </xf>
    <xf numFmtId="164" fontId="0" fillId="0" borderId="12" xfId="0" applyNumberFormat="1" applyBorder="1" applyAlignment="1" applyProtection="1">
      <alignment horizontal="right" vertical="center" indent="1"/>
    </xf>
    <xf numFmtId="164" fontId="0" fillId="3" borderId="12" xfId="0" applyNumberFormat="1" applyFill="1" applyBorder="1" applyAlignment="1" applyProtection="1">
      <alignment horizontal="right" vertical="center" indent="1"/>
    </xf>
    <xf numFmtId="165" fontId="0" fillId="0" borderId="12" xfId="0" applyNumberFormat="1" applyBorder="1" applyAlignment="1" applyProtection="1">
      <alignment horizontal="right" vertical="center" indent="1"/>
    </xf>
    <xf numFmtId="0" fontId="0" fillId="0" borderId="12" xfId="0" applyBorder="1" applyAlignment="1" applyProtection="1">
      <alignment horizontal="center" vertical="center"/>
    </xf>
    <xf numFmtId="0" fontId="0" fillId="3" borderId="13" xfId="0" applyFill="1" applyBorder="1" applyAlignment="1" applyProtection="1">
      <alignment horizontal="center" vertical="center" wrapText="1"/>
    </xf>
    <xf numFmtId="3" fontId="0" fillId="2" borderId="14" xfId="0" applyNumberFormat="1" applyFill="1" applyBorder="1" applyAlignment="1" applyProtection="1">
      <alignment horizontal="center" vertical="center" wrapText="1"/>
    </xf>
    <xf numFmtId="0" fontId="8" fillId="3" borderId="2" xfId="0" applyFont="1" applyFill="1" applyBorder="1" applyAlignment="1" applyProtection="1">
      <alignment horizontal="center" vertical="center" wrapText="1"/>
    </xf>
    <xf numFmtId="3" fontId="0" fillId="3" borderId="2" xfId="0" applyNumberFormat="1" applyFill="1" applyBorder="1" applyAlignment="1" applyProtection="1">
      <alignment horizontal="center" vertical="center" wrapText="1"/>
    </xf>
    <xf numFmtId="0" fontId="0" fillId="3" borderId="2" xfId="0" applyFill="1" applyBorder="1" applyAlignment="1" applyProtection="1">
      <alignment horizontal="center" vertical="center" wrapText="1"/>
    </xf>
    <xf numFmtId="0" fontId="5" fillId="3" borderId="2" xfId="0" applyFont="1" applyFill="1" applyBorder="1" applyAlignment="1" applyProtection="1">
      <alignment horizontal="left" vertical="center" wrapText="1" indent="1"/>
    </xf>
    <xf numFmtId="0" fontId="18" fillId="4" borderId="2" xfId="0" applyFont="1" applyFill="1" applyBorder="1" applyAlignment="1" applyProtection="1">
      <alignment horizontal="center" vertical="center" wrapText="1"/>
    </xf>
    <xf numFmtId="0" fontId="5" fillId="3" borderId="2" xfId="0" applyFont="1" applyFill="1" applyBorder="1" applyAlignment="1" applyProtection="1">
      <alignment horizontal="center" vertical="center" wrapText="1"/>
    </xf>
    <xf numFmtId="0" fontId="0" fillId="3" borderId="2" xfId="0" applyFill="1" applyBorder="1" applyAlignment="1" applyProtection="1">
      <alignment horizontal="center" vertical="center" wrapText="1"/>
    </xf>
    <xf numFmtId="0" fontId="9" fillId="3" borderId="2" xfId="0" applyFont="1" applyFill="1" applyBorder="1" applyAlignment="1" applyProtection="1">
      <alignment horizontal="center" vertical="center" wrapText="1"/>
    </xf>
    <xf numFmtId="0" fontId="7" fillId="6" borderId="2" xfId="0" applyFont="1" applyFill="1" applyBorder="1" applyAlignment="1" applyProtection="1">
      <alignment horizontal="center" vertical="center" wrapText="1"/>
    </xf>
    <xf numFmtId="0" fontId="2" fillId="6" borderId="2" xfId="0" applyFont="1" applyFill="1" applyBorder="1" applyAlignment="1" applyProtection="1">
      <alignment horizontal="center" vertical="center" wrapText="1"/>
    </xf>
    <xf numFmtId="0" fontId="13" fillId="3" borderId="2" xfId="0" applyFont="1" applyFill="1" applyBorder="1" applyAlignment="1" applyProtection="1">
      <alignment horizontal="center" vertical="center" wrapText="1"/>
    </xf>
    <xf numFmtId="164" fontId="0" fillId="0" borderId="15" xfId="0" applyNumberFormat="1" applyBorder="1" applyAlignment="1" applyProtection="1">
      <alignment horizontal="right" vertical="center" indent="1"/>
    </xf>
    <xf numFmtId="164" fontId="0" fillId="3" borderId="2" xfId="0" applyNumberFormat="1" applyFill="1" applyBorder="1" applyAlignment="1" applyProtection="1">
      <alignment horizontal="right" vertical="center" indent="1"/>
    </xf>
    <xf numFmtId="165" fontId="0" fillId="0" borderId="15" xfId="0" applyNumberFormat="1" applyBorder="1" applyAlignment="1" applyProtection="1">
      <alignment horizontal="right" vertical="center" indent="1"/>
    </xf>
    <xf numFmtId="0" fontId="0" fillId="0" borderId="15" xfId="0" applyBorder="1" applyAlignment="1" applyProtection="1">
      <alignment horizontal="center" vertical="center"/>
    </xf>
    <xf numFmtId="3" fontId="0" fillId="2" borderId="16" xfId="0" applyNumberFormat="1" applyFill="1" applyBorder="1" applyAlignment="1" applyProtection="1">
      <alignment horizontal="center" vertical="center" wrapText="1"/>
    </xf>
    <xf numFmtId="0" fontId="5" fillId="3" borderId="17" xfId="0" applyFont="1" applyFill="1" applyBorder="1" applyAlignment="1" applyProtection="1">
      <alignment horizontal="center" vertical="center" wrapText="1"/>
    </xf>
    <xf numFmtId="3" fontId="0" fillId="3" borderId="17" xfId="0" applyNumberFormat="1" applyFill="1" applyBorder="1" applyAlignment="1" applyProtection="1">
      <alignment horizontal="center" vertical="center" wrapText="1"/>
    </xf>
    <xf numFmtId="0" fontId="0" fillId="3" borderId="17" xfId="0" applyFill="1" applyBorder="1" applyAlignment="1" applyProtection="1">
      <alignment horizontal="center" vertical="center" wrapText="1"/>
    </xf>
    <xf numFmtId="0" fontId="5" fillId="3" borderId="17" xfId="0" applyFont="1" applyFill="1" applyBorder="1" applyAlignment="1" applyProtection="1">
      <alignment horizontal="left" vertical="center" wrapText="1" indent="1"/>
    </xf>
    <xf numFmtId="0" fontId="18" fillId="4" borderId="17" xfId="0" applyFont="1" applyFill="1" applyBorder="1" applyAlignment="1" applyProtection="1">
      <alignment horizontal="center" vertical="center" wrapText="1"/>
    </xf>
    <xf numFmtId="0" fontId="5" fillId="3" borderId="18" xfId="0" applyFont="1" applyFill="1" applyBorder="1" applyAlignment="1" applyProtection="1">
      <alignment horizontal="center" vertical="center" wrapText="1"/>
    </xf>
    <xf numFmtId="0" fontId="0" fillId="3" borderId="18" xfId="0" applyFill="1" applyBorder="1" applyAlignment="1" applyProtection="1">
      <alignment horizontal="center" vertical="center" wrapText="1"/>
    </xf>
    <xf numFmtId="0" fontId="9" fillId="3" borderId="18" xfId="0" applyFont="1" applyFill="1" applyBorder="1" applyAlignment="1" applyProtection="1">
      <alignment horizontal="center" vertical="center" wrapText="1"/>
    </xf>
    <xf numFmtId="0" fontId="7" fillId="6" borderId="18" xfId="0" applyFont="1" applyFill="1" applyBorder="1" applyAlignment="1" applyProtection="1">
      <alignment horizontal="center" vertical="center" wrapText="1"/>
    </xf>
    <xf numFmtId="0" fontId="13" fillId="3" borderId="18" xfId="0" applyFont="1" applyFill="1" applyBorder="1" applyAlignment="1" applyProtection="1">
      <alignment horizontal="center" vertical="center" wrapText="1"/>
    </xf>
    <xf numFmtId="164" fontId="0" fillId="0" borderId="17" xfId="0" applyNumberFormat="1" applyBorder="1" applyAlignment="1" applyProtection="1">
      <alignment horizontal="right" vertical="center" indent="1"/>
    </xf>
    <xf numFmtId="164" fontId="0" fillId="3" borderId="17" xfId="0" applyNumberFormat="1" applyFill="1" applyBorder="1" applyAlignment="1" applyProtection="1">
      <alignment horizontal="right" vertical="center" indent="1"/>
    </xf>
    <xf numFmtId="165" fontId="0" fillId="0" borderId="17" xfId="0" applyNumberFormat="1" applyBorder="1" applyAlignment="1" applyProtection="1">
      <alignment horizontal="right" vertical="center" indent="1"/>
    </xf>
    <xf numFmtId="0" fontId="0" fillId="0" borderId="17" xfId="0" applyBorder="1" applyAlignment="1" applyProtection="1">
      <alignment horizontal="center" vertical="center"/>
    </xf>
    <xf numFmtId="0" fontId="5" fillId="3" borderId="2" xfId="0" applyFont="1" applyFill="1" applyBorder="1" applyAlignment="1" applyProtection="1">
      <alignment horizontal="center" vertical="center" wrapText="1"/>
    </xf>
    <xf numFmtId="0" fontId="4" fillId="3" borderId="2" xfId="0" applyFont="1" applyFill="1" applyBorder="1" applyAlignment="1" applyProtection="1">
      <alignment horizontal="left" vertical="center" wrapText="1" indent="1"/>
    </xf>
    <xf numFmtId="0" fontId="4" fillId="3" borderId="2" xfId="0" applyFont="1" applyFill="1" applyBorder="1" applyAlignment="1" applyProtection="1">
      <alignment horizontal="center" vertical="center" wrapText="1"/>
    </xf>
    <xf numFmtId="0" fontId="9" fillId="3" borderId="2" xfId="0" applyFont="1" applyFill="1" applyBorder="1" applyAlignment="1" applyProtection="1">
      <alignment horizontal="center" vertical="center" wrapText="1"/>
    </xf>
    <xf numFmtId="0" fontId="4" fillId="6" borderId="2" xfId="0" applyFont="1" applyFill="1" applyBorder="1" applyAlignment="1" applyProtection="1">
      <alignment horizontal="center" vertical="center" wrapText="1"/>
    </xf>
    <xf numFmtId="0" fontId="13" fillId="3" borderId="2" xfId="0" applyFont="1" applyFill="1" applyBorder="1" applyAlignment="1" applyProtection="1">
      <alignment horizontal="center" vertical="center" wrapText="1"/>
    </xf>
    <xf numFmtId="164" fontId="0" fillId="0" borderId="2" xfId="0" applyNumberFormat="1" applyBorder="1" applyAlignment="1" applyProtection="1">
      <alignment horizontal="right" vertical="center" indent="1"/>
    </xf>
    <xf numFmtId="165" fontId="0" fillId="0" borderId="2" xfId="0" applyNumberFormat="1" applyBorder="1" applyAlignment="1" applyProtection="1">
      <alignment horizontal="right" vertical="center" indent="1"/>
    </xf>
    <xf numFmtId="0" fontId="0" fillId="0" borderId="2" xfId="0" applyBorder="1" applyAlignment="1" applyProtection="1">
      <alignment horizontal="center" vertical="center"/>
    </xf>
    <xf numFmtId="0" fontId="3" fillId="3" borderId="2" xfId="0" applyFont="1" applyFill="1" applyBorder="1" applyAlignment="1" applyProtection="1">
      <alignment horizontal="center" vertical="center" wrapText="1"/>
    </xf>
    <xf numFmtId="0" fontId="3" fillId="6" borderId="2" xfId="0" applyFont="1" applyFill="1" applyBorder="1" applyAlignment="1" applyProtection="1">
      <alignment horizontal="center" vertical="center" wrapText="1"/>
    </xf>
    <xf numFmtId="3" fontId="0" fillId="2" borderId="19" xfId="0" applyNumberFormat="1" applyFill="1" applyBorder="1" applyAlignment="1" applyProtection="1">
      <alignment horizontal="center" vertical="center" wrapText="1"/>
    </xf>
    <xf numFmtId="0" fontId="5" fillId="3" borderId="15" xfId="0" applyFont="1" applyFill="1" applyBorder="1" applyAlignment="1" applyProtection="1">
      <alignment horizontal="center" vertical="center" wrapText="1"/>
    </xf>
    <xf numFmtId="3" fontId="0" fillId="3" borderId="15" xfId="0" applyNumberFormat="1" applyFill="1" applyBorder="1" applyAlignment="1" applyProtection="1">
      <alignment horizontal="center" vertical="center" wrapText="1"/>
    </xf>
    <xf numFmtId="0" fontId="0" fillId="3" borderId="15" xfId="0" applyFill="1" applyBorder="1" applyAlignment="1" applyProtection="1">
      <alignment horizontal="center" vertical="center" wrapText="1"/>
    </xf>
    <xf numFmtId="0" fontId="2" fillId="3" borderId="15" xfId="0" applyFont="1" applyFill="1" applyBorder="1" applyAlignment="1" applyProtection="1">
      <alignment horizontal="left" vertical="center" wrapText="1" indent="1"/>
    </xf>
    <xf numFmtId="0" fontId="18" fillId="4" borderId="15" xfId="0" applyFont="1" applyFill="1" applyBorder="1" applyAlignment="1" applyProtection="1">
      <alignment horizontal="center" vertical="center" wrapText="1"/>
    </xf>
    <xf numFmtId="0" fontId="2" fillId="3" borderId="2" xfId="0" applyFont="1" applyFill="1" applyBorder="1" applyAlignment="1" applyProtection="1">
      <alignment horizontal="center" vertical="center" wrapText="1"/>
    </xf>
    <xf numFmtId="164" fontId="0" fillId="3" borderId="15" xfId="0" applyNumberFormat="1" applyFill="1" applyBorder="1" applyAlignment="1" applyProtection="1">
      <alignment horizontal="right" vertical="center" indent="1"/>
    </xf>
    <xf numFmtId="3" fontId="0" fillId="2" borderId="20" xfId="0" applyNumberFormat="1" applyFill="1" applyBorder="1" applyAlignment="1" applyProtection="1">
      <alignment horizontal="center" vertical="center" wrapText="1"/>
    </xf>
    <xf numFmtId="0" fontId="2" fillId="3" borderId="21" xfId="0" applyFont="1" applyFill="1" applyBorder="1" applyAlignment="1" applyProtection="1">
      <alignment horizontal="center" vertical="center" wrapText="1"/>
    </xf>
    <xf numFmtId="3" fontId="0" fillId="3" borderId="21" xfId="0" applyNumberFormat="1" applyFill="1" applyBorder="1" applyAlignment="1" applyProtection="1">
      <alignment horizontal="center" vertical="center" wrapText="1"/>
    </xf>
    <xf numFmtId="0" fontId="0" fillId="3" borderId="21" xfId="0" applyFill="1" applyBorder="1" applyAlignment="1" applyProtection="1">
      <alignment horizontal="center" vertical="center" wrapText="1"/>
    </xf>
    <xf numFmtId="0" fontId="2" fillId="3" borderId="21" xfId="0" applyFont="1" applyFill="1" applyBorder="1" applyAlignment="1" applyProtection="1">
      <alignment horizontal="left" vertical="center" wrapText="1" indent="1"/>
    </xf>
    <xf numFmtId="0" fontId="18" fillId="4" borderId="21" xfId="0" applyFont="1" applyFill="1" applyBorder="1" applyAlignment="1" applyProtection="1">
      <alignment horizontal="center" vertical="center" wrapText="1"/>
    </xf>
    <xf numFmtId="0" fontId="2" fillId="3" borderId="22" xfId="0" applyFont="1" applyFill="1" applyBorder="1" applyAlignment="1" applyProtection="1">
      <alignment horizontal="center" vertical="center" wrapText="1"/>
    </xf>
    <xf numFmtId="0" fontId="0" fillId="3" borderId="22" xfId="0" applyFill="1" applyBorder="1" applyAlignment="1" applyProtection="1">
      <alignment horizontal="center" vertical="center" wrapText="1"/>
    </xf>
    <xf numFmtId="0" fontId="9" fillId="3" borderId="22" xfId="0" applyFont="1" applyFill="1" applyBorder="1" applyAlignment="1" applyProtection="1">
      <alignment horizontal="center" vertical="center" wrapText="1"/>
    </xf>
    <xf numFmtId="0" fontId="2" fillId="6" borderId="22" xfId="0" applyFont="1" applyFill="1" applyBorder="1" applyAlignment="1" applyProtection="1">
      <alignment horizontal="center" vertical="center" wrapText="1"/>
    </xf>
    <xf numFmtId="0" fontId="13" fillId="3" borderId="22" xfId="0" applyFont="1" applyFill="1" applyBorder="1" applyAlignment="1" applyProtection="1">
      <alignment horizontal="center" vertical="center" wrapText="1"/>
    </xf>
    <xf numFmtId="164" fontId="0" fillId="0" borderId="21" xfId="0" applyNumberFormat="1" applyBorder="1" applyAlignment="1" applyProtection="1">
      <alignment horizontal="right" vertical="center" indent="1"/>
    </xf>
    <xf numFmtId="164" fontId="0" fillId="3" borderId="21" xfId="0" applyNumberFormat="1" applyFill="1" applyBorder="1" applyAlignment="1" applyProtection="1">
      <alignment horizontal="right" vertical="center" indent="1"/>
    </xf>
    <xf numFmtId="165" fontId="0" fillId="0" borderId="21" xfId="0" applyNumberFormat="1" applyBorder="1" applyAlignment="1" applyProtection="1">
      <alignment horizontal="right" vertical="center" indent="1"/>
    </xf>
    <xf numFmtId="0" fontId="0" fillId="0" borderId="21" xfId="0" applyBorder="1" applyAlignment="1" applyProtection="1">
      <alignment horizontal="center" vertical="center"/>
    </xf>
    <xf numFmtId="0" fontId="0" fillId="0" borderId="6" xfId="0" applyBorder="1" applyProtection="1"/>
    <xf numFmtId="0" fontId="13" fillId="0" borderId="0" xfId="0" applyFont="1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0" fontId="0" fillId="0" borderId="0" xfId="0" applyAlignment="1" applyProtection="1">
      <alignment vertical="center" wrapText="1"/>
    </xf>
    <xf numFmtId="49" fontId="0" fillId="0" borderId="0" xfId="0" applyNumberFormat="1" applyAlignment="1" applyProtection="1">
      <alignment horizontal="center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7" fillId="5" borderId="3" xfId="0" applyFont="1" applyFill="1" applyBorder="1" applyAlignment="1" applyProtection="1">
      <alignment horizontal="center" vertical="center" wrapText="1"/>
    </xf>
    <xf numFmtId="0" fontId="13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23" fillId="0" borderId="0" xfId="0" applyFont="1" applyAlignment="1" applyProtection="1">
      <alignment horizontal="left" vertical="center" wrapText="1"/>
    </xf>
    <xf numFmtId="164" fontId="19" fillId="0" borderId="0" xfId="0" applyNumberFormat="1" applyFont="1" applyAlignment="1" applyProtection="1">
      <alignment horizontal="right" vertical="center" indent="1"/>
    </xf>
    <xf numFmtId="164" fontId="11" fillId="0" borderId="3" xfId="0" applyNumberFormat="1" applyFont="1" applyBorder="1" applyAlignment="1" applyProtection="1">
      <alignment horizontal="center" vertical="center"/>
    </xf>
    <xf numFmtId="164" fontId="11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0" fontId="17" fillId="0" borderId="0" xfId="0" applyFont="1" applyAlignment="1" applyProtection="1">
      <alignment horizontal="left" vertical="center" wrapText="1"/>
    </xf>
  </cellXfs>
  <cellStyles count="2">
    <cellStyle name="Normální" xfId="0" builtinId="0"/>
    <cellStyle name="normální 3" xfId="1" xr:uid="{00000000-0005-0000-0000-000001000000}"/>
  </cellStyles>
  <dxfs count="12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" formatCode="#,##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V157"/>
  <sheetViews>
    <sheetView tabSelected="1" topLeftCell="D1" zoomScale="59" zoomScaleNormal="59" workbookViewId="0">
      <selection activeCell="H20" sqref="H20"/>
    </sheetView>
  </sheetViews>
  <sheetFormatPr defaultRowHeight="15" x14ac:dyDescent="0.25"/>
  <cols>
    <col min="1" max="1" width="1.42578125" style="17" bestFit="1" customWidth="1"/>
    <col min="2" max="2" width="5.7109375" style="17" bestFit="1" customWidth="1"/>
    <col min="3" max="3" width="37.7109375" style="16" bestFit="1" customWidth="1"/>
    <col min="4" max="4" width="11.42578125" style="160" customWidth="1"/>
    <col min="5" max="5" width="9" style="15" bestFit="1" customWidth="1"/>
    <col min="6" max="6" width="98.85546875" style="16" customWidth="1"/>
    <col min="7" max="7" width="38.42578125" style="16" customWidth="1"/>
    <col min="8" max="8" width="27.5703125" style="16" customWidth="1"/>
    <col min="9" max="9" width="23.140625" style="16" customWidth="1"/>
    <col min="10" max="10" width="16.28515625" style="16" customWidth="1"/>
    <col min="11" max="11" width="27.42578125" style="17" hidden="1" customWidth="1"/>
    <col min="12" max="12" width="26.42578125" style="17" customWidth="1"/>
    <col min="13" max="13" width="29.7109375" style="17" customWidth="1"/>
    <col min="14" max="14" width="33.5703125" style="16" customWidth="1"/>
    <col min="15" max="15" width="26.7109375" style="16" customWidth="1"/>
    <col min="16" max="16" width="17.7109375" style="16" hidden="1" customWidth="1"/>
    <col min="17" max="17" width="24" style="17" bestFit="1" customWidth="1"/>
    <col min="18" max="18" width="24.140625" style="17" customWidth="1"/>
    <col min="19" max="19" width="19.7109375" style="17" customWidth="1"/>
    <col min="20" max="20" width="17.85546875" style="17" customWidth="1"/>
    <col min="21" max="21" width="11.5703125" style="17" hidden="1" customWidth="1"/>
    <col min="22" max="22" width="31.85546875" style="18" customWidth="1"/>
    <col min="23" max="16384" width="9.140625" style="17"/>
  </cols>
  <sheetData>
    <row r="1" spans="2:22" ht="43.5" customHeight="1" x14ac:dyDescent="0.25">
      <c r="B1" s="13" t="s">
        <v>33</v>
      </c>
      <c r="C1" s="14"/>
      <c r="D1" s="14"/>
    </row>
    <row r="2" spans="2:22" ht="18" customHeight="1" x14ac:dyDescent="0.25">
      <c r="C2" s="17"/>
      <c r="D2" s="19"/>
      <c r="E2" s="20"/>
      <c r="F2" s="21"/>
      <c r="G2" s="21"/>
      <c r="H2" s="21"/>
      <c r="I2" s="17"/>
      <c r="J2" s="22"/>
      <c r="N2" s="23"/>
      <c r="O2" s="21"/>
      <c r="P2" s="21"/>
      <c r="Q2" s="21"/>
      <c r="R2" s="21"/>
      <c r="T2" s="24"/>
      <c r="U2" s="25"/>
      <c r="V2" s="26"/>
    </row>
    <row r="3" spans="2:22" ht="18" customHeight="1" x14ac:dyDescent="0.25">
      <c r="B3" s="27"/>
      <c r="C3" s="28" t="s">
        <v>0</v>
      </c>
      <c r="D3" s="29"/>
      <c r="E3" s="29"/>
      <c r="F3" s="29"/>
      <c r="G3" s="30"/>
      <c r="H3" s="30"/>
      <c r="I3" s="30"/>
      <c r="J3" s="30"/>
      <c r="K3" s="30"/>
      <c r="L3" s="30"/>
      <c r="M3" s="24"/>
      <c r="N3" s="31"/>
      <c r="O3" s="31"/>
      <c r="P3" s="31"/>
      <c r="Q3" s="31"/>
      <c r="R3" s="31"/>
      <c r="T3" s="24"/>
    </row>
    <row r="4" spans="2:22" ht="18" customHeight="1" thickBot="1" x14ac:dyDescent="0.3">
      <c r="B4" s="32"/>
      <c r="C4" s="33" t="s">
        <v>1</v>
      </c>
      <c r="D4" s="29"/>
      <c r="E4" s="29"/>
      <c r="F4" s="29"/>
      <c r="G4" s="29"/>
      <c r="H4" s="29"/>
      <c r="I4" s="24"/>
      <c r="J4" s="24"/>
      <c r="K4" s="24"/>
      <c r="L4" s="24"/>
      <c r="M4" s="24"/>
      <c r="N4" s="21"/>
      <c r="O4" s="21"/>
      <c r="P4" s="21"/>
      <c r="Q4" s="24"/>
      <c r="R4" s="24"/>
      <c r="T4" s="24"/>
    </row>
    <row r="5" spans="2:22" ht="34.5" customHeight="1" thickBot="1" x14ac:dyDescent="0.3">
      <c r="B5" s="34"/>
      <c r="C5" s="35"/>
      <c r="D5" s="36"/>
      <c r="E5" s="36"/>
      <c r="F5" s="21"/>
      <c r="G5" s="37" t="s">
        <v>2</v>
      </c>
      <c r="H5" s="38" t="s">
        <v>2</v>
      </c>
      <c r="I5" s="21"/>
      <c r="J5" s="21"/>
      <c r="N5" s="21"/>
      <c r="O5" s="39"/>
      <c r="P5" s="39"/>
      <c r="R5" s="37" t="s">
        <v>2</v>
      </c>
      <c r="V5" s="22"/>
    </row>
    <row r="6" spans="2:22" ht="76.5" customHeight="1" thickTop="1" thickBot="1" x14ac:dyDescent="0.3">
      <c r="B6" s="40" t="s">
        <v>3</v>
      </c>
      <c r="C6" s="41" t="s">
        <v>21</v>
      </c>
      <c r="D6" s="41" t="s">
        <v>4</v>
      </c>
      <c r="E6" s="41" t="s">
        <v>19</v>
      </c>
      <c r="F6" s="41" t="s">
        <v>20</v>
      </c>
      <c r="G6" s="42" t="s">
        <v>5</v>
      </c>
      <c r="H6" s="42" t="s">
        <v>16</v>
      </c>
      <c r="I6" s="41" t="s">
        <v>22</v>
      </c>
      <c r="J6" s="41" t="s">
        <v>23</v>
      </c>
      <c r="K6" s="41" t="s">
        <v>29</v>
      </c>
      <c r="L6" s="41" t="s">
        <v>24</v>
      </c>
      <c r="M6" s="43" t="s">
        <v>25</v>
      </c>
      <c r="N6" s="41" t="s">
        <v>26</v>
      </c>
      <c r="O6" s="41" t="s">
        <v>30</v>
      </c>
      <c r="P6" s="41" t="s">
        <v>31</v>
      </c>
      <c r="Q6" s="41" t="s">
        <v>6</v>
      </c>
      <c r="R6" s="44" t="s">
        <v>7</v>
      </c>
      <c r="S6" s="43" t="s">
        <v>8</v>
      </c>
      <c r="T6" s="43" t="s">
        <v>9</v>
      </c>
      <c r="U6" s="41" t="s">
        <v>27</v>
      </c>
      <c r="V6" s="45" t="s">
        <v>28</v>
      </c>
    </row>
    <row r="7" spans="2:22" ht="193.5" customHeight="1" thickTop="1" x14ac:dyDescent="0.25">
      <c r="B7" s="46">
        <v>1</v>
      </c>
      <c r="C7" s="47" t="s">
        <v>34</v>
      </c>
      <c r="D7" s="48">
        <v>1</v>
      </c>
      <c r="E7" s="49" t="s">
        <v>17</v>
      </c>
      <c r="F7" s="50" t="s">
        <v>42</v>
      </c>
      <c r="G7" s="1"/>
      <c r="H7" s="51" t="s">
        <v>18</v>
      </c>
      <c r="I7" s="52" t="s">
        <v>36</v>
      </c>
      <c r="J7" s="53" t="s">
        <v>18</v>
      </c>
      <c r="K7" s="53"/>
      <c r="L7" s="54"/>
      <c r="M7" s="55" t="s">
        <v>40</v>
      </c>
      <c r="N7" s="55" t="s">
        <v>41</v>
      </c>
      <c r="O7" s="56" t="s">
        <v>37</v>
      </c>
      <c r="P7" s="57">
        <f>D7*Q7</f>
        <v>850</v>
      </c>
      <c r="Q7" s="58">
        <v>850</v>
      </c>
      <c r="R7" s="2"/>
      <c r="S7" s="59">
        <f>D7*R7</f>
        <v>0</v>
      </c>
      <c r="T7" s="60" t="str">
        <f t="shared" ref="T7" si="0">IF(ISNUMBER(R7), IF(R7&gt;Q7,"NEVYHOVUJE","VYHOVUJE")," ")</f>
        <v xml:space="preserve"> </v>
      </c>
      <c r="U7" s="49" t="s">
        <v>38</v>
      </c>
      <c r="V7" s="53" t="s">
        <v>14</v>
      </c>
    </row>
    <row r="8" spans="2:22" ht="237.75" customHeight="1" thickBot="1" x14ac:dyDescent="0.3">
      <c r="B8" s="61">
        <v>2</v>
      </c>
      <c r="C8" s="62" t="s">
        <v>35</v>
      </c>
      <c r="D8" s="63">
        <v>1</v>
      </c>
      <c r="E8" s="64" t="s">
        <v>17</v>
      </c>
      <c r="F8" s="65" t="s">
        <v>43</v>
      </c>
      <c r="G8" s="3"/>
      <c r="H8" s="66" t="s">
        <v>18</v>
      </c>
      <c r="I8" s="67"/>
      <c r="J8" s="68"/>
      <c r="K8" s="68"/>
      <c r="L8" s="69"/>
      <c r="M8" s="70"/>
      <c r="N8" s="70"/>
      <c r="O8" s="71"/>
      <c r="P8" s="72">
        <f>D8*Q8</f>
        <v>3200</v>
      </c>
      <c r="Q8" s="73">
        <v>3200</v>
      </c>
      <c r="R8" s="4"/>
      <c r="S8" s="74">
        <f>D8*R8</f>
        <v>0</v>
      </c>
      <c r="T8" s="75" t="str">
        <f t="shared" ref="T8" si="1">IF(ISNUMBER(R8), IF(R8&gt;Q8,"NEVYHOVUJE","VYHOVUJE")," ")</f>
        <v xml:space="preserve"> </v>
      </c>
      <c r="U8" s="76" t="s">
        <v>39</v>
      </c>
      <c r="V8" s="68"/>
    </row>
    <row r="9" spans="2:22" ht="183.75" customHeight="1" x14ac:dyDescent="0.25">
      <c r="B9" s="77">
        <v>3</v>
      </c>
      <c r="C9" s="78" t="s">
        <v>44</v>
      </c>
      <c r="D9" s="79">
        <v>1</v>
      </c>
      <c r="E9" s="80" t="s">
        <v>17</v>
      </c>
      <c r="F9" s="81" t="s">
        <v>47</v>
      </c>
      <c r="G9" s="5"/>
      <c r="H9" s="82" t="s">
        <v>18</v>
      </c>
      <c r="I9" s="83" t="s">
        <v>36</v>
      </c>
      <c r="J9" s="84" t="s">
        <v>18</v>
      </c>
      <c r="K9" s="84"/>
      <c r="L9" s="85"/>
      <c r="M9" s="86" t="s">
        <v>45</v>
      </c>
      <c r="N9" s="87" t="s">
        <v>46</v>
      </c>
      <c r="O9" s="88" t="s">
        <v>37</v>
      </c>
      <c r="P9" s="89">
        <f>D9*Q9</f>
        <v>800</v>
      </c>
      <c r="Q9" s="90">
        <v>800</v>
      </c>
      <c r="R9" s="6"/>
      <c r="S9" s="91">
        <f>D9*R9</f>
        <v>0</v>
      </c>
      <c r="T9" s="92" t="str">
        <f t="shared" ref="T9:T10" si="2">IF(ISNUMBER(R9), IF(R9&gt;Q9,"NEVYHOVUJE","VYHOVUJE")," ")</f>
        <v xml:space="preserve"> </v>
      </c>
      <c r="U9" s="84"/>
      <c r="V9" s="84" t="s">
        <v>14</v>
      </c>
    </row>
    <row r="10" spans="2:22" ht="88.5" customHeight="1" thickBot="1" x14ac:dyDescent="0.3">
      <c r="B10" s="93">
        <v>4</v>
      </c>
      <c r="C10" s="94" t="s">
        <v>48</v>
      </c>
      <c r="D10" s="95">
        <v>2</v>
      </c>
      <c r="E10" s="96" t="s">
        <v>17</v>
      </c>
      <c r="F10" s="97" t="s">
        <v>49</v>
      </c>
      <c r="G10" s="7"/>
      <c r="H10" s="98" t="s">
        <v>18</v>
      </c>
      <c r="I10" s="99"/>
      <c r="J10" s="100"/>
      <c r="K10" s="100"/>
      <c r="L10" s="101"/>
      <c r="M10" s="102"/>
      <c r="N10" s="102"/>
      <c r="O10" s="103"/>
      <c r="P10" s="104">
        <f>D10*Q10</f>
        <v>1000</v>
      </c>
      <c r="Q10" s="105">
        <v>500</v>
      </c>
      <c r="R10" s="8"/>
      <c r="S10" s="106">
        <f>D10*R10</f>
        <v>0</v>
      </c>
      <c r="T10" s="107" t="str">
        <f t="shared" si="2"/>
        <v xml:space="preserve"> </v>
      </c>
      <c r="U10" s="100"/>
      <c r="V10" s="100"/>
    </row>
    <row r="11" spans="2:22" ht="119.25" customHeight="1" thickBot="1" x14ac:dyDescent="0.3">
      <c r="B11" s="77">
        <v>5</v>
      </c>
      <c r="C11" s="108" t="s">
        <v>50</v>
      </c>
      <c r="D11" s="79">
        <v>1</v>
      </c>
      <c r="E11" s="80" t="s">
        <v>17</v>
      </c>
      <c r="F11" s="109" t="s">
        <v>53</v>
      </c>
      <c r="G11" s="5"/>
      <c r="H11" s="82" t="s">
        <v>18</v>
      </c>
      <c r="I11" s="110" t="s">
        <v>36</v>
      </c>
      <c r="J11" s="80" t="s">
        <v>18</v>
      </c>
      <c r="K11" s="80"/>
      <c r="L11" s="111"/>
      <c r="M11" s="112" t="s">
        <v>51</v>
      </c>
      <c r="N11" s="112" t="s">
        <v>52</v>
      </c>
      <c r="O11" s="113" t="s">
        <v>37</v>
      </c>
      <c r="P11" s="114">
        <f>D11*Q11</f>
        <v>300</v>
      </c>
      <c r="Q11" s="90">
        <v>300</v>
      </c>
      <c r="R11" s="6"/>
      <c r="S11" s="115">
        <f>D11*R11</f>
        <v>0</v>
      </c>
      <c r="T11" s="116" t="str">
        <f t="shared" ref="T11" si="3">IF(ISNUMBER(R11), IF(R11&gt;Q11,"NEVYHOVUJE","VYHOVUJE")," ")</f>
        <v xml:space="preserve"> </v>
      </c>
      <c r="U11" s="80"/>
      <c r="V11" s="80" t="s">
        <v>13</v>
      </c>
    </row>
    <row r="12" spans="2:22" ht="119.25" customHeight="1" thickBot="1" x14ac:dyDescent="0.3">
      <c r="B12" s="77">
        <v>6</v>
      </c>
      <c r="C12" s="108" t="s">
        <v>54</v>
      </c>
      <c r="D12" s="79">
        <v>1</v>
      </c>
      <c r="E12" s="80" t="s">
        <v>17</v>
      </c>
      <c r="F12" s="109" t="s">
        <v>55</v>
      </c>
      <c r="G12" s="5"/>
      <c r="H12" s="82" t="s">
        <v>18</v>
      </c>
      <c r="I12" s="117" t="s">
        <v>36</v>
      </c>
      <c r="J12" s="80" t="s">
        <v>18</v>
      </c>
      <c r="K12" s="80"/>
      <c r="L12" s="111"/>
      <c r="M12" s="118" t="s">
        <v>56</v>
      </c>
      <c r="N12" s="118" t="s">
        <v>57</v>
      </c>
      <c r="O12" s="113" t="s">
        <v>37</v>
      </c>
      <c r="P12" s="114">
        <f>D12*Q12</f>
        <v>3000</v>
      </c>
      <c r="Q12" s="90">
        <v>3000</v>
      </c>
      <c r="R12" s="6"/>
      <c r="S12" s="115">
        <f>D12*R12</f>
        <v>0</v>
      </c>
      <c r="T12" s="116" t="str">
        <f t="shared" ref="T12" si="4">IF(ISNUMBER(R12), IF(R12&gt;Q12,"NEVYHOVUJE","VYHOVUJE")," ")</f>
        <v xml:space="preserve"> </v>
      </c>
      <c r="U12" s="80"/>
      <c r="V12" s="80" t="s">
        <v>13</v>
      </c>
    </row>
    <row r="13" spans="2:22" ht="127.5" customHeight="1" x14ac:dyDescent="0.25">
      <c r="B13" s="119">
        <v>7</v>
      </c>
      <c r="C13" s="120" t="s">
        <v>58</v>
      </c>
      <c r="D13" s="121">
        <v>3</v>
      </c>
      <c r="E13" s="122"/>
      <c r="F13" s="123" t="s">
        <v>59</v>
      </c>
      <c r="G13" s="9"/>
      <c r="H13" s="124" t="s">
        <v>18</v>
      </c>
      <c r="I13" s="125" t="s">
        <v>36</v>
      </c>
      <c r="J13" s="84" t="s">
        <v>18</v>
      </c>
      <c r="K13" s="84"/>
      <c r="L13" s="85"/>
      <c r="M13" s="87" t="s">
        <v>45</v>
      </c>
      <c r="N13" s="87" t="s">
        <v>46</v>
      </c>
      <c r="O13" s="88" t="s">
        <v>37</v>
      </c>
      <c r="P13" s="89">
        <f>D13*Q13</f>
        <v>11100</v>
      </c>
      <c r="Q13" s="126">
        <v>3700</v>
      </c>
      <c r="R13" s="10"/>
      <c r="S13" s="91">
        <f>D13*R13</f>
        <v>0</v>
      </c>
      <c r="T13" s="92" t="str">
        <f t="shared" ref="T13:T14" si="5">IF(ISNUMBER(R13), IF(R13&gt;Q13,"NEVYHOVUJE","VYHOVUJE")," ")</f>
        <v xml:space="preserve"> </v>
      </c>
      <c r="U13" s="84"/>
      <c r="V13" s="84" t="s">
        <v>14</v>
      </c>
    </row>
    <row r="14" spans="2:22" ht="90.75" customHeight="1" thickBot="1" x14ac:dyDescent="0.3">
      <c r="B14" s="127">
        <v>8</v>
      </c>
      <c r="C14" s="128" t="s">
        <v>50</v>
      </c>
      <c r="D14" s="129">
        <v>2</v>
      </c>
      <c r="E14" s="130"/>
      <c r="F14" s="131" t="s">
        <v>60</v>
      </c>
      <c r="G14" s="11"/>
      <c r="H14" s="132" t="s">
        <v>18</v>
      </c>
      <c r="I14" s="133"/>
      <c r="J14" s="134"/>
      <c r="K14" s="134"/>
      <c r="L14" s="135"/>
      <c r="M14" s="136"/>
      <c r="N14" s="136"/>
      <c r="O14" s="137"/>
      <c r="P14" s="138">
        <f>D14*Q14</f>
        <v>1200</v>
      </c>
      <c r="Q14" s="139">
        <v>600</v>
      </c>
      <c r="R14" s="12"/>
      <c r="S14" s="140">
        <f>D14*R14</f>
        <v>0</v>
      </c>
      <c r="T14" s="141" t="str">
        <f t="shared" si="5"/>
        <v xml:space="preserve"> </v>
      </c>
      <c r="U14" s="134"/>
      <c r="V14" s="134"/>
    </row>
    <row r="15" spans="2:22" ht="13.5" customHeight="1" thickTop="1" thickBot="1" x14ac:dyDescent="0.3">
      <c r="C15" s="17"/>
      <c r="D15" s="17"/>
      <c r="E15" s="17"/>
      <c r="F15" s="17"/>
      <c r="G15" s="17"/>
      <c r="H15" s="17"/>
      <c r="I15" s="17"/>
      <c r="J15" s="17"/>
      <c r="N15" s="17"/>
      <c r="O15" s="17"/>
      <c r="P15" s="17"/>
      <c r="S15" s="142"/>
    </row>
    <row r="16" spans="2:22" ht="60.75" customHeight="1" thickTop="1" thickBot="1" x14ac:dyDescent="0.3">
      <c r="B16" s="143" t="s">
        <v>10</v>
      </c>
      <c r="C16" s="144"/>
      <c r="D16" s="144"/>
      <c r="E16" s="144"/>
      <c r="F16" s="144"/>
      <c r="G16" s="144"/>
      <c r="H16" s="145"/>
      <c r="I16" s="146"/>
      <c r="J16" s="146"/>
      <c r="K16" s="146"/>
      <c r="L16" s="147"/>
      <c r="M16" s="22"/>
      <c r="N16" s="22"/>
      <c r="O16" s="148"/>
      <c r="P16" s="148"/>
      <c r="Q16" s="149" t="s">
        <v>11</v>
      </c>
      <c r="R16" s="150" t="s">
        <v>12</v>
      </c>
      <c r="S16" s="151"/>
      <c r="T16" s="152"/>
      <c r="U16" s="39"/>
      <c r="V16" s="153"/>
    </row>
    <row r="17" spans="2:20" ht="33" customHeight="1" thickTop="1" thickBot="1" x14ac:dyDescent="0.3">
      <c r="B17" s="154" t="s">
        <v>15</v>
      </c>
      <c r="C17" s="154"/>
      <c r="D17" s="154"/>
      <c r="E17" s="154"/>
      <c r="F17" s="154"/>
      <c r="G17" s="154"/>
      <c r="H17" s="154"/>
      <c r="I17" s="154"/>
      <c r="J17" s="154"/>
      <c r="L17" s="19"/>
      <c r="M17" s="19"/>
      <c r="N17" s="19"/>
      <c r="O17" s="155"/>
      <c r="P17" s="155"/>
      <c r="Q17" s="156">
        <f>SUM(P7:P14)</f>
        <v>21450</v>
      </c>
      <c r="R17" s="157">
        <f>SUM(S7:S14)</f>
        <v>0</v>
      </c>
      <c r="S17" s="158"/>
      <c r="T17" s="159"/>
    </row>
    <row r="18" spans="2:20" ht="14.25" customHeight="1" thickTop="1" x14ac:dyDescent="0.25"/>
    <row r="19" spans="2:20" ht="14.25" customHeight="1" x14ac:dyDescent="0.25"/>
    <row r="20" spans="2:20" ht="42" customHeight="1" x14ac:dyDescent="0.25">
      <c r="B20" s="161" t="s">
        <v>32</v>
      </c>
      <c r="C20" s="161"/>
      <c r="D20" s="161"/>
      <c r="E20" s="161"/>
      <c r="F20" s="161"/>
      <c r="G20" s="161"/>
    </row>
    <row r="21" spans="2:20" ht="14.25" customHeight="1" x14ac:dyDescent="0.25"/>
    <row r="22" spans="2:20" ht="14.25" customHeight="1" x14ac:dyDescent="0.25"/>
    <row r="23" spans="2:20" ht="14.25" customHeight="1" x14ac:dyDescent="0.25"/>
    <row r="24" spans="2:20" ht="14.25" customHeight="1" x14ac:dyDescent="0.25"/>
    <row r="25" spans="2:20" ht="14.25" customHeight="1" x14ac:dyDescent="0.25"/>
    <row r="26" spans="2:20" ht="14.25" customHeight="1" x14ac:dyDescent="0.25"/>
    <row r="27" spans="2:20" ht="14.25" customHeight="1" x14ac:dyDescent="0.25"/>
    <row r="28" spans="2:20" ht="14.25" customHeight="1" x14ac:dyDescent="0.25"/>
    <row r="29" spans="2:20" ht="14.25" customHeight="1" x14ac:dyDescent="0.25"/>
    <row r="30" spans="2:20" ht="14.25" customHeight="1" x14ac:dyDescent="0.25"/>
    <row r="31" spans="2:20" ht="14.25" customHeight="1" x14ac:dyDescent="0.25"/>
    <row r="32" spans="2:20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</sheetData>
  <sheetProtection algorithmName="SHA-512" hashValue="ZSu5ne6PQBiJGVAizPlKzN3mgQO8rNyuqKKDqeK9X73FSTQCzX7rAFabrlDBKw+zsj1tvuKNJbXXkrbtBrm/bQ==" saltValue="+Lk+EWNS6egIiZNfWTUwvg==" spinCount="100000" sheet="1" objects="1" scenarios="1"/>
  <mergeCells count="32">
    <mergeCell ref="U13:U14"/>
    <mergeCell ref="V13:V14"/>
    <mergeCell ref="I13:I14"/>
    <mergeCell ref="J13:J14"/>
    <mergeCell ref="K13:K14"/>
    <mergeCell ref="O13:O14"/>
    <mergeCell ref="M13:M14"/>
    <mergeCell ref="N13:N14"/>
    <mergeCell ref="L13:L14"/>
    <mergeCell ref="M9:M10"/>
    <mergeCell ref="N9:N10"/>
    <mergeCell ref="O9:O10"/>
    <mergeCell ref="U9:U10"/>
    <mergeCell ref="V9:V10"/>
    <mergeCell ref="I9:I10"/>
    <mergeCell ref="J9:J10"/>
    <mergeCell ref="K9:K10"/>
    <mergeCell ref="L9:L10"/>
    <mergeCell ref="B16:G16"/>
    <mergeCell ref="R16:T16"/>
    <mergeCell ref="B20:G20"/>
    <mergeCell ref="R17:T17"/>
    <mergeCell ref="B17:J17"/>
    <mergeCell ref="B1:D1"/>
    <mergeCell ref="I7:I8"/>
    <mergeCell ref="J7:J8"/>
    <mergeCell ref="K7:K8"/>
    <mergeCell ref="O7:O8"/>
    <mergeCell ref="L7:L8"/>
    <mergeCell ref="V7:V8"/>
    <mergeCell ref="M7:M8"/>
    <mergeCell ref="N7:N8"/>
  </mergeCells>
  <conditionalFormatting sqref="B7:B14">
    <cfRule type="cellIs" dxfId="11" priority="11" operator="greaterThanOrEqual">
      <formula>1</formula>
    </cfRule>
    <cfRule type="containsBlanks" dxfId="10" priority="12">
      <formula>LEN(TRIM(B7))=0</formula>
    </cfRule>
  </conditionalFormatting>
  <conditionalFormatting sqref="D7:D14">
    <cfRule type="containsBlanks" dxfId="9" priority="5">
      <formula>LEN(TRIM(D7))=0</formula>
    </cfRule>
  </conditionalFormatting>
  <conditionalFormatting sqref="G7:H14">
    <cfRule type="notContainsBlanks" dxfId="8" priority="1">
      <formula>LEN(TRIM(G7))&gt;0</formula>
    </cfRule>
    <cfRule type="notContainsBlanks" dxfId="7" priority="2">
      <formula>LEN(TRIM(G7))&gt;0</formula>
    </cfRule>
    <cfRule type="notContainsBlanks" dxfId="6" priority="3">
      <formula>LEN(TRIM(G7))&gt;0</formula>
    </cfRule>
    <cfRule type="containsBlanks" dxfId="5" priority="4">
      <formula>LEN(TRIM(G7))=0</formula>
    </cfRule>
  </conditionalFormatting>
  <conditionalFormatting sqref="R7:R14">
    <cfRule type="notContainsBlanks" dxfId="4" priority="6">
      <formula>LEN(TRIM(R7))&gt;0</formula>
    </cfRule>
    <cfRule type="notContainsBlanks" dxfId="3" priority="7">
      <formula>LEN(TRIM(R7))&gt;0</formula>
    </cfRule>
    <cfRule type="containsBlanks" dxfId="2" priority="8">
      <formula>LEN(TRIM(R7))=0</formula>
    </cfRule>
  </conditionalFormatting>
  <conditionalFormatting sqref="T7:T14">
    <cfRule type="cellIs" dxfId="1" priority="9" operator="equal">
      <formula>"NEVYHOVUJE"</formula>
    </cfRule>
    <cfRule type="cellIs" dxfId="0" priority="10" operator="equal">
      <formula>"VYHOVUJE"</formula>
    </cfRule>
  </conditionalFormatting>
  <dataValidations count="2">
    <dataValidation type="list" allowBlank="1" showInputMessage="1" showErrorMessage="1" sqref="J7 J9 J11:J13" xr:uid="{C94306C9-61CF-4E17-91AB-BD47E1DFF943}">
      <formula1>"ANO,NE"</formula1>
    </dataValidation>
    <dataValidation type="list" showInputMessage="1" showErrorMessage="1" sqref="E7:E14" xr:uid="{00000000-0002-0000-0000-000001000000}">
      <formula1>"ks,bal,sada,"</formula1>
    </dataValidation>
  </dataValidations>
  <pageMargins left="0.18" right="0.18" top="0.78740157480314965" bottom="0.78740157480314965" header="0.31496062992125984" footer="0.31496062992125984"/>
  <pageSetup paperSize="9" scale="26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9FB2C1E0-AE6F-4F90-BFE6-E5D92C2660AF}">
          <x14:formula1>
            <xm:f>#REF!</xm:f>
          </x14:formula1>
          <xm:sqref>V7 V9 V13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Helena Sedláčková</cp:lastModifiedBy>
  <cp:revision>1</cp:revision>
  <cp:lastPrinted>2024-10-29T10:54:41Z</cp:lastPrinted>
  <dcterms:created xsi:type="dcterms:W3CDTF">2014-03-05T12:43:32Z</dcterms:created>
  <dcterms:modified xsi:type="dcterms:W3CDTF">2024-10-29T11:17:33Z</dcterms:modified>
</cp:coreProperties>
</file>